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500" activeTab="1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<sst xmlns="http://schemas.openxmlformats.org/spreadsheetml/2006/main" count="138" uniqueCount="58">
  <si>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</si>
  <si>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</si>
  <si>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</si>
  <si>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</si>
  <si>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</si>
  <si>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</si>
  <si>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</si>
  <si>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</si>
  <si>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</si>
  <si>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</si>
  <si>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</si>
  <si>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</si>
  <si>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</si>
  <si>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</si>
  <si>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</si>
  <si>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</si>
  <si>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</si>
  <si>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</si>
  <si>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</si>
  <si>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</si>
  <si>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</si>
  <si>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</si>
  <si>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</si>
  <si>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</si>
  <si>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</si>
  <si>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</si>
  <si>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</si>
  <si>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</si>
  <si>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</si>
  <si>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</si>
  <si>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Местни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</si>
  <si>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</si>
  <si>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</si>
  <si>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</si>
  <si>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</si>
  <si>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</si>
  <si>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</si>
  <si>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</si>
  <si>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III. Функция Образование</t>
  </si>
  <si>
    <t>311 Детски градини</t>
  </si>
  <si>
    <t>Разходи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</si>
  <si>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</si>
  <si>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</si>
  <si>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</si>
  <si>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</si>
  <si>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</si>
  <si>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</si>
  <si>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</si>
  <si>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</si>
  <si>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</si>
  <si>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</si>
  <si>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</si>
  <si>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</si>
  <si>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</si>
  <si>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- 311 Детски градини:</t>
  </si>
  <si>
    <t>Всичко - :</t>
  </si>
  <si>
    <t>Всичко - III. Функция Образование:</t>
  </si>
  <si>
    <t>Рекапитулация по функции: Разход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</si>
</sst>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140625" defaultRowHeight="15"/>
  <cols>
    <col min="1" max="1" width="0.2890625" style="1" customWidth="1"/>
    <col min="2" max="2" width="32.421875" style="1" customWidth="1"/>
    <col min="3" max="3" width="9.140625" style="1" customWidth="1"/>
    <col min="4" max="4" width="9.00390625" style="1" customWidth="1"/>
    <col min="5" max="5" width="10.00390625" style="1" customWidth="1"/>
    <col min="6" max="6" width="9.7109375" style="1" customWidth="1"/>
    <col min="7" max="7" width="7.851562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0</v>
      </c>
      <c r="C2" s="34"/>
      <c r="D2" s="34"/>
      <c r="E2" s="34"/>
      <c r="F2" s="34"/>
      <c r="G2" s="34"/>
    </row>
    <row r="3" spans="1:7" s="6" customFormat="1" ht="18" customHeight="1">
      <c r="A3" s="5">
        <v>3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Трето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3" t="s">
        <v>12</v>
      </c>
      <c r="C11" s="33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33</v>
      </c>
      <c r="C13" s="18" t="s">
        <v>33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3" t="s">
        <v>14</v>
      </c>
      <c r="C14" s="33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34</v>
      </c>
      <c r="C17" s="18" t="s">
        <v>35</v>
      </c>
      <c r="D17" s="19">
        <v>0</v>
      </c>
      <c r="E17" s="19">
        <v>1107</v>
      </c>
      <c r="F17" s="19">
        <f>E17-D17</f>
        <v>1107</v>
      </c>
      <c r="G17" s="19">
        <f>IF(D17=0,0,E17/D17)*100</f>
        <v>0</v>
      </c>
      <c r="H17" s="1">
        <v>0</v>
      </c>
      <c r="I17" s="1">
        <v>1107</v>
      </c>
    </row>
    <row r="18" spans="1:9" ht="16.5" customHeight="1">
      <c r="A18" s="4"/>
      <c r="B18" s="17" t="s">
        <v>36</v>
      </c>
      <c r="C18" s="18" t="s">
        <v>37</v>
      </c>
      <c r="D18" s="19">
        <v>0</v>
      </c>
      <c r="E18" s="19">
        <v>1107</v>
      </c>
      <c r="F18" s="19">
        <f>E18-D18</f>
        <v>1107</v>
      </c>
      <c r="G18" s="19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3" t="s">
        <v>16</v>
      </c>
      <c r="C19" s="33"/>
      <c r="D19" s="19">
        <f>SUM(H17:H18)</f>
        <v>0</v>
      </c>
      <c r="E19" s="19">
        <f>SUM(I17:I18)</f>
        <v>1107</v>
      </c>
      <c r="F19" s="19">
        <f>E19-D19</f>
        <v>1107</v>
      </c>
      <c r="G19" s="19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3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7" t="s">
        <v>33</v>
      </c>
      <c r="C22" s="18" t="s">
        <v>33</v>
      </c>
      <c r="D22" s="19">
        <v>0</v>
      </c>
      <c r="E22" s="19">
        <v>0</v>
      </c>
      <c r="F22" s="19">
        <f>E22-D22</f>
        <v>0</v>
      </c>
      <c r="G22" s="19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3" t="s">
        <v>18</v>
      </c>
      <c r="C23" s="33"/>
      <c r="D23" s="19">
        <f>SUM(H22)</f>
        <v>0</v>
      </c>
      <c r="E23" s="19">
        <f>SUM(I22)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33" t="s">
        <v>19</v>
      </c>
      <c r="C24" s="33"/>
      <c r="D24" s="19">
        <f>SUM(D11,D14,D19,D23)</f>
        <v>0</v>
      </c>
      <c r="E24" s="19">
        <f>SUM(E11,E14,E19,E23)</f>
        <v>1107</v>
      </c>
      <c r="F24" s="19">
        <f>E24-D24</f>
        <v>1107</v>
      </c>
      <c r="G24" s="19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3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7" t="s">
        <v>33</v>
      </c>
      <c r="C27" s="18" t="s">
        <v>33</v>
      </c>
      <c r="D27" s="19">
        <v>0</v>
      </c>
      <c r="E27" s="19">
        <v>0</v>
      </c>
      <c r="F27" s="19">
        <f>E27-D27</f>
        <v>0</v>
      </c>
      <c r="G27" s="19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33" t="s">
        <v>21</v>
      </c>
      <c r="C28" s="33"/>
      <c r="D28" s="19">
        <f>SUM(H27)</f>
        <v>0</v>
      </c>
      <c r="E28" s="19">
        <f>SUM(I27)</f>
        <v>0</v>
      </c>
      <c r="F28" s="19">
        <f>E28-D28</f>
        <v>0</v>
      </c>
      <c r="G28" s="19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33" t="s">
        <v>22</v>
      </c>
      <c r="C30" s="33"/>
      <c r="D30" s="19">
        <f>SUM(D24,D28)</f>
        <v>0</v>
      </c>
      <c r="E30" s="19">
        <f>SUM(E24,E28)</f>
        <v>1107</v>
      </c>
      <c r="F30" s="19">
        <f>E30-D30</f>
        <v>1107</v>
      </c>
      <c r="G30" s="19">
        <f>IF(D30=0,0,E30/D30)*100</f>
        <v>0</v>
      </c>
    </row>
    <row r="31" spans="1:7" ht="16.5" customHeight="1">
      <c r="A31" s="4"/>
      <c r="B31" s="17" t="s">
        <v>23</v>
      </c>
      <c r="C31" s="18">
        <v>9900</v>
      </c>
      <c r="D31" s="19">
        <v>0</v>
      </c>
      <c r="E31" s="19">
        <v>0</v>
      </c>
      <c r="F31" s="19">
        <f>E31-D31</f>
        <v>0</v>
      </c>
      <c r="G31" s="19">
        <f>IF(D31=0,0,E31/D31)*100</f>
        <v>0</v>
      </c>
    </row>
    <row r="32" spans="1:7" ht="16.5" customHeight="1">
      <c r="A32" s="4"/>
      <c r="B32" s="33" t="s">
        <v>24</v>
      </c>
      <c r="C32" s="33"/>
      <c r="D32" s="19">
        <f>SUM(D31,D30)</f>
        <v>0</v>
      </c>
      <c r="E32" s="19">
        <f>SUM(E30,E31)</f>
        <v>1107</v>
      </c>
      <c r="F32" s="19">
        <f>E32-D32</f>
        <v>1107</v>
      </c>
      <c r="G32" s="19">
        <f>IF(D32=0,0,E32/D32)*100</f>
        <v>0</v>
      </c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32.7109375" style="1" customWidth="1"/>
    <col min="3" max="3" width="9.7109375" style="1" customWidth="1"/>
    <col min="4" max="4" width="9.57421875" style="1" customWidth="1"/>
    <col min="5" max="5" width="8.00390625" style="1" customWidth="1"/>
    <col min="6" max="6" width="8.28125" style="1" customWidth="1"/>
    <col min="7" max="7" width="7.851562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25</v>
      </c>
      <c r="C2" s="34"/>
      <c r="D2" s="34"/>
      <c r="E2" s="34"/>
      <c r="F2" s="34"/>
      <c r="G2" s="34"/>
    </row>
    <row r="3" spans="1:7" s="6" customFormat="1" ht="18" customHeight="1">
      <c r="A3" s="20">
        <v>3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7" t="s">
        <v>38</v>
      </c>
      <c r="C8" s="37"/>
      <c r="D8" s="37"/>
      <c r="E8" s="37"/>
      <c r="F8" s="37"/>
      <c r="G8" s="37"/>
    </row>
    <row r="9" spans="1:7" ht="16.5" customHeight="1">
      <c r="A9" s="4"/>
      <c r="B9" s="38" t="s">
        <v>29</v>
      </c>
      <c r="C9" s="38"/>
      <c r="D9" s="38"/>
      <c r="E9" s="38"/>
      <c r="F9" s="38"/>
      <c r="G9" s="38"/>
    </row>
    <row r="10" spans="1:7" ht="16.5" customHeight="1">
      <c r="A10" s="4"/>
      <c r="B10" s="39" t="s">
        <v>39</v>
      </c>
      <c r="C10" s="39"/>
      <c r="D10" s="39"/>
      <c r="E10" s="39"/>
      <c r="F10" s="39"/>
      <c r="G10" s="39"/>
    </row>
    <row r="11" spans="1:7" ht="16.5" customHeight="1">
      <c r="A11" s="4"/>
      <c r="B11" s="24" t="s">
        <v>40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41</v>
      </c>
      <c r="C12" s="18" t="s">
        <v>42</v>
      </c>
      <c r="D12" s="26">
        <v>9345</v>
      </c>
      <c r="E12" s="26">
        <v>0</v>
      </c>
      <c r="F12" s="26">
        <f aca="true" t="shared" si="0" ref="F12:F18">E12-D12</f>
        <v>-9345</v>
      </c>
      <c r="G12" s="26">
        <f aca="true" t="shared" si="1" ref="G12:G18">IF(D12=0,0,E12/D12)*100</f>
        <v>0</v>
      </c>
      <c r="H12" s="1">
        <v>9345</v>
      </c>
      <c r="I12" s="1">
        <v>0</v>
      </c>
    </row>
    <row r="13" spans="1:9" ht="16.5" customHeight="1">
      <c r="A13" s="4"/>
      <c r="B13" s="25" t="s">
        <v>43</v>
      </c>
      <c r="C13" s="18" t="s">
        <v>44</v>
      </c>
      <c r="D13" s="26">
        <v>2000</v>
      </c>
      <c r="E13" s="26">
        <v>0</v>
      </c>
      <c r="F13" s="26">
        <f t="shared" si="0"/>
        <v>-2000</v>
      </c>
      <c r="G13" s="2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5" t="s">
        <v>45</v>
      </c>
      <c r="C14" s="18" t="s">
        <v>46</v>
      </c>
      <c r="D14" s="26">
        <v>4000</v>
      </c>
      <c r="E14" s="26">
        <v>0</v>
      </c>
      <c r="F14" s="26">
        <f t="shared" si="0"/>
        <v>-4000</v>
      </c>
      <c r="G14" s="26">
        <f t="shared" si="1"/>
        <v>0</v>
      </c>
      <c r="H14" s="1">
        <v>0</v>
      </c>
      <c r="I14" s="1">
        <v>0</v>
      </c>
    </row>
    <row r="15" spans="1:9" ht="16.5" customHeight="1">
      <c r="A15" s="4"/>
      <c r="B15" s="25" t="s">
        <v>47</v>
      </c>
      <c r="C15" s="18" t="s">
        <v>48</v>
      </c>
      <c r="D15" s="26">
        <v>3345</v>
      </c>
      <c r="E15" s="26">
        <v>0</v>
      </c>
      <c r="F15" s="26">
        <f t="shared" si="0"/>
        <v>-3345</v>
      </c>
      <c r="G15" s="2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5" t="s">
        <v>49</v>
      </c>
      <c r="C16" s="18" t="s">
        <v>50</v>
      </c>
      <c r="D16" s="26">
        <v>1107</v>
      </c>
      <c r="E16" s="26">
        <v>1107</v>
      </c>
      <c r="F16" s="26">
        <f t="shared" si="0"/>
        <v>0</v>
      </c>
      <c r="G16" s="26">
        <f t="shared" si="1"/>
        <v>100</v>
      </c>
      <c r="H16" s="1">
        <v>1107</v>
      </c>
      <c r="I16" s="1">
        <v>1107</v>
      </c>
    </row>
    <row r="17" spans="1:9" ht="16.5" customHeight="1">
      <c r="A17" s="4"/>
      <c r="B17" s="25" t="s">
        <v>51</v>
      </c>
      <c r="C17" s="18" t="s">
        <v>52</v>
      </c>
      <c r="D17" s="26">
        <v>1107</v>
      </c>
      <c r="E17" s="26">
        <v>1107</v>
      </c>
      <c r="F17" s="26">
        <f t="shared" si="0"/>
        <v>0</v>
      </c>
      <c r="G17" s="26">
        <f t="shared" si="1"/>
        <v>100</v>
      </c>
      <c r="H17" s="1">
        <v>0</v>
      </c>
      <c r="I17" s="1">
        <v>0</v>
      </c>
    </row>
    <row r="18" spans="1:7" ht="15.75" customHeight="1">
      <c r="A18" s="4"/>
      <c r="B18" s="36" t="s">
        <v>53</v>
      </c>
      <c r="C18" s="36"/>
      <c r="D18" s="26">
        <f>SUM(H12:H17)</f>
        <v>10452</v>
      </c>
      <c r="E18" s="26">
        <f>SUM(I12:I17)</f>
        <v>1107</v>
      </c>
      <c r="F18" s="26">
        <f t="shared" si="0"/>
        <v>-9345</v>
      </c>
      <c r="G18" s="26">
        <f t="shared" si="1"/>
        <v>10.591274397244547</v>
      </c>
    </row>
    <row r="19" spans="1:7" ht="15.75" customHeight="1">
      <c r="A19" s="4"/>
      <c r="B19" s="27"/>
      <c r="C19" s="14"/>
      <c r="D19" s="28"/>
      <c r="E19" s="28"/>
      <c r="F19" s="28"/>
      <c r="G19" s="28"/>
    </row>
    <row r="20" spans="1:7" ht="15.75" customHeight="1">
      <c r="A20" s="4"/>
      <c r="B20" s="36" t="s">
        <v>54</v>
      </c>
      <c r="C20" s="36"/>
      <c r="D20" s="26">
        <f>SUM(D18)</f>
        <v>10452</v>
      </c>
      <c r="E20" s="26">
        <f>SUM(E18)</f>
        <v>1107</v>
      </c>
      <c r="F20" s="26">
        <f>E20-D20</f>
        <v>-9345</v>
      </c>
      <c r="G20" s="26">
        <f>IF(D20=0,0,E20/D20)*100</f>
        <v>10.591274397244547</v>
      </c>
    </row>
    <row r="21" spans="1:7" ht="15.75" customHeight="1">
      <c r="A21" s="4"/>
      <c r="B21" s="27"/>
      <c r="C21" s="14"/>
      <c r="D21" s="28"/>
      <c r="E21" s="28"/>
      <c r="F21" s="28"/>
      <c r="G21" s="28"/>
    </row>
    <row r="22" spans="1:7" ht="15.75" customHeight="1">
      <c r="A22" s="4"/>
      <c r="B22" s="36" t="s">
        <v>55</v>
      </c>
      <c r="C22" s="36"/>
      <c r="D22" s="26">
        <f>SUM(D20)</f>
        <v>10452</v>
      </c>
      <c r="E22" s="26">
        <f>SUM(E20)</f>
        <v>1107</v>
      </c>
      <c r="F22" s="26">
        <f>E22-D22</f>
        <v>-9345</v>
      </c>
      <c r="G22" s="26">
        <f>IF(D22=0,0,E22/D22)*100</f>
        <v>10.591274397244547</v>
      </c>
    </row>
    <row r="23" spans="1:7" ht="15.75" customHeight="1">
      <c r="A23" s="4"/>
      <c r="B23" s="27"/>
      <c r="C23" s="14"/>
      <c r="D23" s="28"/>
      <c r="E23" s="28"/>
      <c r="F23" s="28"/>
      <c r="G23" s="28"/>
    </row>
    <row r="24" spans="1:7" ht="15.75" customHeight="1">
      <c r="A24" s="4"/>
      <c r="B24" s="36" t="s">
        <v>56</v>
      </c>
      <c r="C24" s="36"/>
      <c r="D24" s="26">
        <f>SUM(D22)</f>
        <v>10452</v>
      </c>
      <c r="E24" s="26">
        <f>SUM(E22)</f>
        <v>1107</v>
      </c>
      <c r="F24" s="26">
        <f>E24-D24</f>
        <v>-9345</v>
      </c>
      <c r="G24" s="26">
        <f>IF(D24=0,0,E24/D24)*100</f>
        <v>10.591274397244547</v>
      </c>
    </row>
    <row r="25" spans="1:7" ht="16.5" customHeight="1">
      <c r="A25" s="4"/>
      <c r="B25" s="27"/>
      <c r="C25" s="14"/>
      <c r="D25" s="28"/>
      <c r="E25" s="28"/>
      <c r="F25" s="28"/>
      <c r="G25" s="28"/>
    </row>
    <row r="26" spans="1:7" ht="16.5" customHeight="1">
      <c r="A26" s="4"/>
      <c r="B26" s="27"/>
      <c r="C26" s="14"/>
      <c r="D26" s="28"/>
      <c r="E26" s="28"/>
      <c r="F26" s="28"/>
      <c r="G26" s="28"/>
    </row>
    <row r="27" spans="1:7" ht="16.5" customHeight="1">
      <c r="A27" s="4"/>
      <c r="B27" s="27"/>
      <c r="C27" s="14"/>
      <c r="D27" s="28"/>
      <c r="E27" s="28"/>
      <c r="F27" s="28"/>
      <c r="G27" s="28"/>
    </row>
    <row r="28" spans="1:7" ht="16.5" customHeight="1">
      <c r="A28" s="4"/>
      <c r="B28" s="21"/>
      <c r="C28" s="14" t="s">
        <v>26</v>
      </c>
      <c r="D28" s="26">
        <f>SUM(D24)</f>
        <v>10452</v>
      </c>
      <c r="E28" s="26">
        <f>SUM(E24)</f>
        <v>1107</v>
      </c>
      <c r="F28" s="26">
        <f>E28-D28</f>
        <v>-9345</v>
      </c>
      <c r="G28" s="26">
        <f>IF(D28=0,0,E28/D28)*100</f>
        <v>10.591274397244547</v>
      </c>
    </row>
  </sheetData>
  <sheetProtection selectLockedCells="1" selectUnlockedCells="1"/>
  <mergeCells count="9">
    <mergeCell ref="B20:C20"/>
    <mergeCell ref="B22:C22"/>
    <mergeCell ref="B24:C24"/>
    <mergeCell ref="B2:G2"/>
    <mergeCell ref="B3:G3"/>
    <mergeCell ref="B8:G8"/>
    <mergeCell ref="B9:G9"/>
    <mergeCell ref="B10:G10"/>
    <mergeCell ref="B18:C1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27</v>
      </c>
      <c r="C2" s="34"/>
      <c r="D2" s="34"/>
      <c r="E2" s="34"/>
      <c r="F2" s="34"/>
      <c r="G2" s="34"/>
    </row>
    <row r="3" spans="1:7" s="6" customFormat="1" ht="18" customHeight="1">
      <c r="A3" s="20">
        <v>3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4"/>
      <c r="B8" s="27"/>
      <c r="C8" s="14"/>
      <c r="D8" s="28"/>
      <c r="E8" s="28"/>
      <c r="F8" s="28"/>
      <c r="G8" s="28"/>
    </row>
    <row r="9" spans="1:7" ht="16.5" customHeight="1">
      <c r="A9" s="31"/>
      <c r="B9" s="21"/>
      <c r="C9" s="14" t="s">
        <v>26</v>
      </c>
      <c r="D9" s="30">
        <f>0</f>
        <v>0</v>
      </c>
      <c r="E9" s="30">
        <f>0</f>
        <v>0</v>
      </c>
      <c r="F9" s="30">
        <f>E9-D9</f>
        <v>0</v>
      </c>
      <c r="G9" s="30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28</v>
      </c>
      <c r="C2" s="34"/>
      <c r="D2" s="34"/>
      <c r="E2" s="34"/>
      <c r="F2" s="34"/>
      <c r="G2" s="34"/>
    </row>
    <row r="3" spans="1:7" s="6" customFormat="1" ht="18" customHeight="1">
      <c r="A3" s="20">
        <v>3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0" t="s">
        <v>57</v>
      </c>
      <c r="C8" s="40"/>
      <c r="D8" s="40"/>
      <c r="E8" s="40"/>
      <c r="F8" s="40"/>
      <c r="G8" s="40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7" t="s">
        <v>38</v>
      </c>
      <c r="C10" s="37"/>
      <c r="D10" s="37"/>
      <c r="E10" s="37"/>
      <c r="F10" s="37"/>
      <c r="G10" s="37"/>
    </row>
    <row r="11" spans="1:7" ht="16.5" customHeight="1">
      <c r="A11" s="4"/>
      <c r="B11" s="22" t="s">
        <v>40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41</v>
      </c>
      <c r="C12" s="18" t="s">
        <v>42</v>
      </c>
      <c r="D12" s="26">
        <v>9345</v>
      </c>
      <c r="E12" s="26">
        <v>0</v>
      </c>
      <c r="F12" s="26">
        <f aca="true" t="shared" si="0" ref="F12:F18">E12-D12</f>
        <v>-9345</v>
      </c>
      <c r="G12" s="26">
        <f aca="true" t="shared" si="1" ref="G12:G18">IF(D12=0,0,E12/D12)*100</f>
        <v>0</v>
      </c>
      <c r="H12" s="1">
        <v>9345</v>
      </c>
      <c r="I12" s="1">
        <v>0</v>
      </c>
      <c r="J12" s="1">
        <f aca="true" t="shared" si="2" ref="J12:J17">IF(L12="Рекапитулация по функции: Натурални",IF(C12="0100",H12,0),H12)</f>
        <v>9345</v>
      </c>
      <c r="K12" s="32">
        <f aca="true" t="shared" si="3" ref="K12:K17">IF(L12="Рекапитулация по функции: Натурални",IF(C12="0100",I12,0),I12)</f>
        <v>0</v>
      </c>
      <c r="L12" s="1" t="s">
        <v>57</v>
      </c>
    </row>
    <row r="13" spans="1:12" ht="16.5" customHeight="1">
      <c r="A13" s="4"/>
      <c r="B13" s="17" t="s">
        <v>43</v>
      </c>
      <c r="C13" s="18" t="s">
        <v>44</v>
      </c>
      <c r="D13" s="26">
        <v>2000</v>
      </c>
      <c r="E13" s="26">
        <v>0</v>
      </c>
      <c r="F13" s="26">
        <f t="shared" si="0"/>
        <v>-2000</v>
      </c>
      <c r="G13" s="26">
        <f t="shared" si="1"/>
        <v>0</v>
      </c>
      <c r="H13" s="1">
        <v>0</v>
      </c>
      <c r="I13" s="1">
        <v>0</v>
      </c>
      <c r="J13" s="1">
        <f t="shared" si="2"/>
        <v>0</v>
      </c>
      <c r="K13" s="32">
        <f t="shared" si="3"/>
        <v>0</v>
      </c>
      <c r="L13" s="1" t="s">
        <v>57</v>
      </c>
    </row>
    <row r="14" spans="1:12" ht="16.5" customHeight="1">
      <c r="A14" s="4"/>
      <c r="B14" s="17" t="s">
        <v>45</v>
      </c>
      <c r="C14" s="18" t="s">
        <v>46</v>
      </c>
      <c r="D14" s="26">
        <v>4000</v>
      </c>
      <c r="E14" s="26">
        <v>0</v>
      </c>
      <c r="F14" s="26">
        <f t="shared" si="0"/>
        <v>-4000</v>
      </c>
      <c r="G14" s="26">
        <f t="shared" si="1"/>
        <v>0</v>
      </c>
      <c r="H14" s="1">
        <v>0</v>
      </c>
      <c r="I14" s="1">
        <v>0</v>
      </c>
      <c r="J14" s="1">
        <f t="shared" si="2"/>
        <v>0</v>
      </c>
      <c r="K14" s="32">
        <f t="shared" si="3"/>
        <v>0</v>
      </c>
      <c r="L14" s="1" t="s">
        <v>57</v>
      </c>
    </row>
    <row r="15" spans="1:12" ht="16.5" customHeight="1">
      <c r="A15" s="4"/>
      <c r="B15" s="17" t="s">
        <v>47</v>
      </c>
      <c r="C15" s="18" t="s">
        <v>48</v>
      </c>
      <c r="D15" s="26">
        <v>3345</v>
      </c>
      <c r="E15" s="26">
        <v>0</v>
      </c>
      <c r="F15" s="26">
        <f t="shared" si="0"/>
        <v>-3345</v>
      </c>
      <c r="G15" s="26">
        <f t="shared" si="1"/>
        <v>0</v>
      </c>
      <c r="H15" s="1">
        <v>0</v>
      </c>
      <c r="I15" s="1">
        <v>0</v>
      </c>
      <c r="J15" s="1">
        <f t="shared" si="2"/>
        <v>0</v>
      </c>
      <c r="K15" s="32">
        <f t="shared" si="3"/>
        <v>0</v>
      </c>
      <c r="L15" s="1" t="s">
        <v>57</v>
      </c>
    </row>
    <row r="16" spans="1:12" ht="16.5" customHeight="1">
      <c r="A16" s="4"/>
      <c r="B16" s="17" t="s">
        <v>49</v>
      </c>
      <c r="C16" s="18" t="s">
        <v>50</v>
      </c>
      <c r="D16" s="26">
        <v>1107</v>
      </c>
      <c r="E16" s="26">
        <v>1107</v>
      </c>
      <c r="F16" s="26">
        <f t="shared" si="0"/>
        <v>0</v>
      </c>
      <c r="G16" s="26">
        <f t="shared" si="1"/>
        <v>100</v>
      </c>
      <c r="H16" s="1">
        <v>1107</v>
      </c>
      <c r="I16" s="1">
        <v>1107</v>
      </c>
      <c r="J16" s="1">
        <f t="shared" si="2"/>
        <v>1107</v>
      </c>
      <c r="K16" s="32">
        <f t="shared" si="3"/>
        <v>1107</v>
      </c>
      <c r="L16" s="1" t="s">
        <v>57</v>
      </c>
    </row>
    <row r="17" spans="1:12" ht="16.5" customHeight="1">
      <c r="A17" s="4"/>
      <c r="B17" s="17" t="s">
        <v>51</v>
      </c>
      <c r="C17" s="18" t="s">
        <v>52</v>
      </c>
      <c r="D17" s="26">
        <v>1107</v>
      </c>
      <c r="E17" s="26">
        <v>1107</v>
      </c>
      <c r="F17" s="26">
        <f t="shared" si="0"/>
        <v>0</v>
      </c>
      <c r="G17" s="26">
        <f t="shared" si="1"/>
        <v>100</v>
      </c>
      <c r="H17" s="1">
        <v>0</v>
      </c>
      <c r="I17" s="1">
        <v>0</v>
      </c>
      <c r="J17" s="1">
        <f t="shared" si="2"/>
        <v>0</v>
      </c>
      <c r="K17" s="32">
        <f t="shared" si="3"/>
        <v>0</v>
      </c>
      <c r="L17" s="1" t="s">
        <v>57</v>
      </c>
    </row>
    <row r="18" spans="1:7" ht="15.75" customHeight="1">
      <c r="A18" s="4"/>
      <c r="B18" s="36" t="s">
        <v>53</v>
      </c>
      <c r="C18" s="36"/>
      <c r="D18" s="26">
        <f>SUM(J12:J17)</f>
        <v>10452</v>
      </c>
      <c r="E18" s="26">
        <f>SUM(K12:K17)</f>
        <v>1107</v>
      </c>
      <c r="F18" s="26">
        <f t="shared" si="0"/>
        <v>-9345</v>
      </c>
      <c r="G18" s="26">
        <f t="shared" si="1"/>
        <v>10.591274397244547</v>
      </c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5.75" customHeight="1">
      <c r="A20" s="4"/>
      <c r="B20" s="36" t="s">
        <v>56</v>
      </c>
      <c r="C20" s="36"/>
      <c r="D20" s="26">
        <f>SUM(D18)</f>
        <v>10452</v>
      </c>
      <c r="E20" s="26">
        <f>SUM(E18)</f>
        <v>1107</v>
      </c>
      <c r="F20" s="26">
        <f>E20-D20</f>
        <v>-9345</v>
      </c>
      <c r="G20" s="26">
        <f>IF(D20=0,0,E20/D20)*100</f>
        <v>10.591274397244547</v>
      </c>
    </row>
    <row r="21" spans="1:7" ht="16.5" customHeight="1">
      <c r="A21" s="4"/>
      <c r="B21" s="27"/>
      <c r="C21" s="14"/>
      <c r="D21" s="28"/>
      <c r="E21" s="28"/>
      <c r="F21" s="28"/>
      <c r="G21" s="28"/>
    </row>
    <row r="22" spans="1:7" ht="16.5" customHeight="1">
      <c r="A22" s="4"/>
      <c r="B22" s="27"/>
      <c r="C22" s="14"/>
      <c r="D22" s="28"/>
      <c r="E22" s="28"/>
      <c r="F22" s="28"/>
      <c r="G22" s="28"/>
    </row>
    <row r="23" spans="1:7" ht="16.5" customHeight="1">
      <c r="A23" s="4"/>
      <c r="B23" s="21"/>
      <c r="C23" s="14" t="s">
        <v>26</v>
      </c>
      <c r="D23" s="26">
        <f>SUM(D20)</f>
        <v>10452</v>
      </c>
      <c r="E23" s="26">
        <f>SUM(E20)</f>
        <v>1107</v>
      </c>
      <c r="F23" s="26">
        <f>E23-D23</f>
        <v>-9345</v>
      </c>
      <c r="G23" s="26">
        <f>IF(D23=0,0,E23/D23)*100</f>
        <v>10.591274397244547</v>
      </c>
    </row>
    <row r="25" ht="16.5" customHeight="1"/>
    <row r="26" ht="16.5" customHeight="1"/>
    <row r="27" ht="16.5" customHeight="1"/>
    <row r="28" ht="16.5" customHeight="1"/>
  </sheetData>
  <sheetProtection selectLockedCells="1" selectUnlockedCells="1"/>
  <mergeCells count="6">
    <mergeCell ref="B2:G2"/>
    <mergeCell ref="B3:G3"/>
    <mergeCell ref="B8:G8"/>
    <mergeCell ref="B10:G10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28</v>
      </c>
      <c r="C2" s="34"/>
      <c r="D2" s="34"/>
      <c r="E2" s="34"/>
      <c r="F2" s="34"/>
      <c r="G2" s="34"/>
    </row>
    <row r="3" spans="1:7" s="6" customFormat="1" ht="18" customHeight="1">
      <c r="A3" s="20">
        <v>3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2023-10-10T11:19:16Z</cp:lastPrinted>
  <dcterms:created xsi:type="dcterms:W3CDTF">2023-10-10T07:07:02Z</dcterms:created>
  <dcterms:modified xsi:type="dcterms:W3CDTF">2023-10-10T11:19:17Z</dcterms:modified>
  <cp:category/>
  <cp:version/>
  <cp:contentType/>
  <cp:contentStatus/>
</cp:coreProperties>
</file>